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3250" windowHeight="12045"/>
  </bookViews>
  <sheets>
    <sheet name="СВОД" sheetId="1" r:id="rId1"/>
    <sheet name="Лист2" sheetId="2" r:id="rId2"/>
    <sheet name="Лист3" sheetId="3" r:id="rId3"/>
  </sheets>
  <definedNames>
    <definedName name="Z_DC3E816D_ED5B_49FE_8238_EA1A64647055_.wvu.PrintTitles" localSheetId="0" hidden="1">СВОД!$4:$6</definedName>
    <definedName name="_xlnm.Print_Titles" localSheetId="0">СВОД!$4:$6</definedName>
  </definedNames>
  <calcPr calcId="145621"/>
  <customWorkbookViews>
    <customWorkbookView name="smirnov - Личное представление" guid="{DC3E816D-ED5B-49FE-8238-EA1A64647055}" mergeInterval="0" personalView="1" maximized="1" xWindow="1" yWindow="1" windowWidth="1436" windowHeight="670" activeSheetId="1"/>
  </customWorkbookViews>
</workbook>
</file>

<file path=xl/calcChain.xml><?xml version="1.0" encoding="utf-8"?>
<calcChain xmlns="http://schemas.openxmlformats.org/spreadsheetml/2006/main">
  <c r="H8" i="1" l="1"/>
  <c r="C8" i="1"/>
  <c r="H7" i="1"/>
  <c r="C7" i="1"/>
  <c r="D8" i="1" l="1"/>
  <c r="D7" i="1"/>
  <c r="F8" i="1" l="1"/>
</calcChain>
</file>

<file path=xl/sharedStrings.xml><?xml version="1.0" encoding="utf-8"?>
<sst xmlns="http://schemas.openxmlformats.org/spreadsheetml/2006/main" count="30" uniqueCount="25">
  <si>
    <t>Наименование</t>
  </si>
  <si>
    <t>изменение федерального законодательства</t>
  </si>
  <si>
    <t>сумма</t>
  </si>
  <si>
    <t>примечание</t>
  </si>
  <si>
    <t>изменение законодательства субъекта</t>
  </si>
  <si>
    <t>иные причины</t>
  </si>
  <si>
    <t>Код бюджетной классификации Российской Федерации</t>
  </si>
  <si>
    <t>рублей</t>
  </si>
  <si>
    <t>НАЛОГОВЫЕ И НЕНАЛОГОВЫЕ ДОХОДЫ</t>
  </si>
  <si>
    <t>НАЛОГОВЫЕ ДОХОДЫ</t>
  </si>
  <si>
    <t>000 1 00 00000 00 0000 000</t>
  </si>
  <si>
    <t>в том числе</t>
  </si>
  <si>
    <t>изменения ВСЕГО</t>
  </si>
  <si>
    <t>Расчет по статьям классификации доходов областного бюджета  в 2024 году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</si>
  <si>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</si>
  <si>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</si>
  <si>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</si>
  <si>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</si>
  <si>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>000 1 01 02030 01 1000 110</t>
  </si>
  <si>
    <t>000 1 01 02140 01 1000 110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</si>
  <si>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</si>
  <si>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000 1 01 01012 02 1000 110</t>
  </si>
  <si>
    <t>В связи с фактическим поступлением в объеме больше запланированного</t>
  </si>
  <si>
    <t>В связи с фактическим снижением поступлений</t>
  </si>
  <si>
    <t>В связи с уточнением оценки, исходя из фактических поступлений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</si>
</sst>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164" fontId="12" fillId="0" borderId="0" applyFont="0" applyFill="0" applyBorder="0" applyAlignment="0" applyProtection="0"/>
  </cellStyleXfs>
  <cellXfs count="39">
    <xf numFmtId="0" fontId="0" fillId="0" borderId="0" xfId="0"/>
    <xf numFmtId="0" fontId="8" fillId="0" borderId="0" xfId="0" applyFont="1" applyAlignment="1">
      <alignment vertical="top"/>
    </xf>
    <xf numFmtId="4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4" fontId="8" fillId="0" borderId="0" xfId="0" applyNumberFormat="1" applyFont="1" applyAlignment="1">
      <alignment vertical="top"/>
    </xf>
    <xf numFmtId="4" fontId="9" fillId="0" borderId="1" xfId="0" applyNumberFormat="1" applyFont="1" applyFill="1" applyBorder="1" applyAlignment="1">
      <alignment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3" fontId="7" fillId="0" borderId="0" xfId="1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9" fillId="0" borderId="2" xfId="0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justify" vertical="top" wrapText="1"/>
    </xf>
    <xf numFmtId="0" fontId="14" fillId="0" borderId="1" xfId="0" applyNumberFormat="1" applyFont="1" applyFill="1" applyBorder="1" applyAlignment="1">
      <alignment horizontal="justify" vertical="top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7"/>
  <sheetViews>
    <sheetView tabSelected="1" zoomScale="70" zoomScaleNormal="70" workbookViewId="0">
      <selection activeCell="H11" sqref="H11"/>
    </sheetView>
  </sheetViews>
  <sheetFormatPr defaultColWidth="8.85546875" defaultRowHeight="12.75" x14ac:dyDescent="0.25"/>
  <cols>
    <col min="1" max="1" width="50.28515625" style="1" customWidth="1"/>
    <col min="2" max="2" width="26" style="1" customWidth="1"/>
    <col min="3" max="3" width="21" style="7" customWidth="1"/>
    <col min="4" max="4" width="20.42578125" style="1" customWidth="1"/>
    <col min="5" max="5" width="17" style="15" customWidth="1"/>
    <col min="6" max="6" width="13.7109375" style="1" customWidth="1"/>
    <col min="7" max="7" width="15.140625" style="1" customWidth="1"/>
    <col min="8" max="8" width="22.28515625" style="16" customWidth="1"/>
    <col min="9" max="9" width="38.5703125" style="6" customWidth="1"/>
    <col min="10" max="16384" width="8.85546875" style="1"/>
  </cols>
  <sheetData>
    <row r="2" spans="1:9" ht="18.75" x14ac:dyDescent="0.25">
      <c r="A2" s="28" t="s">
        <v>13</v>
      </c>
      <c r="B2" s="29"/>
      <c r="C2" s="29"/>
      <c r="D2" s="30"/>
      <c r="E2" s="30"/>
      <c r="F2" s="30"/>
      <c r="G2" s="30"/>
      <c r="H2" s="30"/>
      <c r="I2" s="30"/>
    </row>
    <row r="3" spans="1:9" ht="16.5" x14ac:dyDescent="0.25">
      <c r="B3" s="7"/>
      <c r="I3" s="14" t="s">
        <v>7</v>
      </c>
    </row>
    <row r="4" spans="1:9" s="12" customFormat="1" ht="28.5" customHeight="1" x14ac:dyDescent="0.25">
      <c r="A4" s="36" t="s">
        <v>0</v>
      </c>
      <c r="B4" s="38" t="s">
        <v>6</v>
      </c>
      <c r="C4" s="33" t="s">
        <v>12</v>
      </c>
      <c r="D4" s="32" t="s">
        <v>11</v>
      </c>
      <c r="E4" s="32"/>
      <c r="F4" s="32"/>
      <c r="G4" s="32"/>
      <c r="H4" s="32"/>
      <c r="I4" s="32"/>
    </row>
    <row r="5" spans="1:9" ht="42.6" customHeight="1" x14ac:dyDescent="0.25">
      <c r="A5" s="37"/>
      <c r="B5" s="38"/>
      <c r="C5" s="34"/>
      <c r="D5" s="31" t="s">
        <v>1</v>
      </c>
      <c r="E5" s="31"/>
      <c r="F5" s="31" t="s">
        <v>4</v>
      </c>
      <c r="G5" s="31"/>
      <c r="H5" s="31" t="s">
        <v>5</v>
      </c>
      <c r="I5" s="31"/>
    </row>
    <row r="6" spans="1:9" ht="46.5" customHeight="1" x14ac:dyDescent="0.25">
      <c r="A6" s="37"/>
      <c r="B6" s="38"/>
      <c r="C6" s="35"/>
      <c r="D6" s="2" t="s">
        <v>2</v>
      </c>
      <c r="E6" s="13" t="s">
        <v>3</v>
      </c>
      <c r="F6" s="5" t="s">
        <v>2</v>
      </c>
      <c r="G6" s="5" t="s">
        <v>3</v>
      </c>
      <c r="H6" s="2" t="s">
        <v>2</v>
      </c>
      <c r="I6" s="13" t="s">
        <v>3</v>
      </c>
    </row>
    <row r="7" spans="1:9" ht="57" customHeight="1" x14ac:dyDescent="0.25">
      <c r="A7" s="3" t="s">
        <v>8</v>
      </c>
      <c r="B7" s="4" t="s">
        <v>10</v>
      </c>
      <c r="C7" s="11">
        <f>C10+C11+C12</f>
        <v>4566482350.2700005</v>
      </c>
      <c r="D7" s="11">
        <f>D10+D11</f>
        <v>0</v>
      </c>
      <c r="E7" s="10"/>
      <c r="F7" s="11">
        <v>0</v>
      </c>
      <c r="G7" s="10"/>
      <c r="H7" s="11">
        <f>H10+H11+H12</f>
        <v>4566482350.2700005</v>
      </c>
      <c r="I7" s="13"/>
    </row>
    <row r="8" spans="1:9" ht="38.25" customHeight="1" x14ac:dyDescent="0.25">
      <c r="A8" s="3" t="s">
        <v>9</v>
      </c>
      <c r="B8" s="4"/>
      <c r="C8" s="11">
        <f>SUM(C9:C12)</f>
        <v>1244982350.27</v>
      </c>
      <c r="D8" s="11">
        <f>SUM(D10:D11)</f>
        <v>0</v>
      </c>
      <c r="E8" s="10"/>
      <c r="F8" s="11">
        <f>SUM(F10:F11)</f>
        <v>0</v>
      </c>
      <c r="G8" s="10"/>
      <c r="H8" s="11">
        <f>SUM(H9:H12)</f>
        <v>1244982350.27</v>
      </c>
      <c r="I8" s="13"/>
    </row>
    <row r="9" spans="1:9" ht="258.60000000000002" customHeight="1" x14ac:dyDescent="0.25">
      <c r="A9" s="22" t="s">
        <v>20</v>
      </c>
      <c r="B9" s="24" t="s">
        <v>21</v>
      </c>
      <c r="C9" s="27">
        <v>-3321500000</v>
      </c>
      <c r="D9" s="11"/>
      <c r="E9" s="10"/>
      <c r="F9" s="11"/>
      <c r="G9" s="10"/>
      <c r="H9" s="27">
        <v>-3321500000</v>
      </c>
      <c r="I9" s="17" t="s">
        <v>23</v>
      </c>
    </row>
    <row r="10" spans="1:9" ht="184.15" customHeight="1" x14ac:dyDescent="0.25">
      <c r="A10" s="22" t="s">
        <v>14</v>
      </c>
      <c r="B10" s="24" t="s">
        <v>17</v>
      </c>
      <c r="C10" s="27">
        <v>3858282350.27</v>
      </c>
      <c r="D10" s="8"/>
      <c r="E10" s="20"/>
      <c r="F10" s="21"/>
      <c r="G10" s="10"/>
      <c r="H10" s="27">
        <v>3858282350.27</v>
      </c>
      <c r="I10" s="20" t="s">
        <v>24</v>
      </c>
    </row>
    <row r="11" spans="1:9" ht="106.15" customHeight="1" x14ac:dyDescent="0.25">
      <c r="A11" s="22" t="s">
        <v>15</v>
      </c>
      <c r="B11" s="24" t="s">
        <v>18</v>
      </c>
      <c r="C11" s="27">
        <v>95200000</v>
      </c>
      <c r="D11" s="18"/>
      <c r="E11" s="17"/>
      <c r="F11" s="9"/>
      <c r="G11" s="19"/>
      <c r="H11" s="27">
        <v>95200000</v>
      </c>
      <c r="I11" s="17" t="s">
        <v>22</v>
      </c>
    </row>
    <row r="12" spans="1:9" ht="120.6" customHeight="1" x14ac:dyDescent="0.25">
      <c r="A12" s="23" t="s">
        <v>16</v>
      </c>
      <c r="B12" s="24" t="s">
        <v>19</v>
      </c>
      <c r="C12" s="27">
        <v>613000000</v>
      </c>
      <c r="D12" s="25"/>
      <c r="E12" s="26"/>
      <c r="F12" s="25"/>
      <c r="G12" s="25"/>
      <c r="H12" s="27">
        <v>613000000</v>
      </c>
      <c r="I12" s="17" t="s">
        <v>22</v>
      </c>
    </row>
    <row r="26" spans="9:9" ht="15.75" x14ac:dyDescent="0.25">
      <c r="I26" s="20"/>
    </row>
    <row r="27" spans="9:9" ht="15.75" x14ac:dyDescent="0.25">
      <c r="I27" s="20"/>
    </row>
  </sheetData>
  <customSheetViews>
    <customSheetView guid="{DC3E816D-ED5B-49FE-8238-EA1A64647055}" scale="76" showPageBreaks="1" fitToPage="1">
      <selection activeCell="A16" sqref="A16"/>
      <pageMargins left="0.70866141732283472" right="0.70866141732283472" top="0.31496062992125984" bottom="0.35433070866141736" header="0.15748031496062992" footer="0.31496062992125984"/>
      <pageSetup paperSize="8" scale="73" fitToHeight="2" orientation="landscape" horizontalDpi="300" verticalDpi="300" r:id="rId1"/>
      <headerFooter>
        <oddHeader>&amp;L&amp;D</oddHeader>
        <oddFooter>&amp;L&amp;Z&amp;F</oddFooter>
      </headerFooter>
    </customSheetView>
  </customSheetViews>
  <mergeCells count="8">
    <mergeCell ref="A2:I2"/>
    <mergeCell ref="D5:E5"/>
    <mergeCell ref="F5:G5"/>
    <mergeCell ref="H5:I5"/>
    <mergeCell ref="D4:I4"/>
    <mergeCell ref="C4:C6"/>
    <mergeCell ref="A4:A6"/>
    <mergeCell ref="B4:B6"/>
  </mergeCells>
  <pageMargins left="0.51181102362204722" right="7.874015748031496E-2" top="0.70866141732283472" bottom="0.51181102362204722" header="0.15748031496062992" footer="0.31496062992125984"/>
  <pageSetup paperSize="9" scale="56" fitToHeight="3" orientation="landscape" r:id="rId2"/>
  <headerFooter>
    <oddHeader>&amp;R&amp;D</oddHead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DC3E816D-ED5B-49FE-8238-EA1A64647055}"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DC3E816D-ED5B-49FE-8238-EA1A64647055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СВОД</vt:lpstr>
      <vt:lpstr>Лист2</vt:lpstr>
      <vt:lpstr>Лист3</vt:lpstr>
      <vt:lpstr>СВОД!Заголовки_для_печати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 Пелепец</dc:creator>
  <cp:lastModifiedBy>Кириллова Л.А.</cp:lastModifiedBy>
  <cp:lastPrinted>2021-10-19T06:34:50Z</cp:lastPrinted>
  <dcterms:created xsi:type="dcterms:W3CDTF">2017-05-16T14:27:23Z</dcterms:created>
  <dcterms:modified xsi:type="dcterms:W3CDTF">2024-12-19T07:55:04Z</dcterms:modified>
</cp:coreProperties>
</file>